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<sst xmlns="http://schemas.openxmlformats.org/spreadsheetml/2006/main" count="127" uniqueCount="124">
  <si>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</si>
  <si>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</si>
  <si>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</si>
  <si>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</si>
  <si>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</si>
  <si>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</si>
  <si>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</si>
  <si>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</si>
  <si>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</si>
  <si>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</si>
  <si>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</si>
  <si>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</si>
  <si>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</si>
  <si>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</si>
  <si>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</si>
  <si>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</si>
  <si>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</si>
  <si>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</si>
  <si>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</si>
  <si>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</si>
  <si>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</si>
  <si>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</si>
  <si>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</si>
  <si>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</si>
  <si>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</si>
  <si>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</si>
  <si>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</si>
  <si>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</si>
  <si>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</si>
  <si>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</si>
  <si>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</si>
  <si>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</si>
  <si>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</si>
  <si>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</si>
  <si>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</si>
  <si>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</si>
  <si>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</si>
  <si>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</si>
  <si>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</si>
  <si>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</si>
  <si>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</si>
  <si>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</si>
  <si>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</si>
  <si>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</si>
  <si>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</si>
  <si>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</si>
  <si>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</si>
  <si>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</si>
  <si>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</si>
  <si>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</si>
  <si>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</si>
  <si>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</si>
  <si>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</si>
  <si>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</si>
  <si>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</si>
  <si>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</si>
  <si>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</si>
  <si>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</si>
  <si>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</si>
  <si>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</si>
  <si>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</si>
  <si>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</si>
  <si>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</si>
  <si>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</si>
  <si>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</si>
  <si>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</si>
  <si>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</si>
  <si>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</si>
  <si>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</si>
  <si>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</si>
  <si>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</si>
  <si>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</si>
  <si>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</si>
  <si>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</si>
  <si>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</si>
  <si>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</si>
  <si>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</si>
  <si>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</si>
  <si>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</si>
  <si>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</si>
  <si>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</si>
  <si>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</si>
  <si>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</si>
  <si>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</si>
  <si>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</si>
  <si>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</si>
  <si>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</si>
  <si>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</si>
  <si>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</si>
  <si>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</si>
  <si>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</si>
  <si>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</si>
  <si>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</si>
  <si>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</si>
  <si>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</si>
  <si>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</si>
  <si>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</si>
  <si>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</si>
  <si>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</si>
  <si>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</si>
  <si>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</si>
  <si>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</si>
  <si>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</si>
  <si>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</si>
  <si>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</si>
  <si>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</si>
  <si>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</si>
  <si>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</si>
  <si>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</si>
  <si>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</si>
  <si>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</si>
  <si>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</si>
  <si>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</si>
  <si>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</si>
  <si>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</si>
  <si>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</si>
  <si>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</si>
  <si>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</si>
  <si>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</si>
  <si>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</si>
  <si>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AMATLAN DE CAÑAS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</si>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</sst>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2168363.7600000002</v>
      </c>
      <c r="D9" s="9">
        <f>SUM(D10:D16)</f>
        <v>4222744.37</v>
      </c>
      <c r="E9" s="11" t="s">
        <v>8</v>
      </c>
      <c r="F9" s="9">
        <f>SUM(F10:F18)</f>
        <v>3935684.22</v>
      </c>
      <c r="G9" s="9">
        <f>SUM(G10:G18)</f>
        <v>8888882.44</v>
      </c>
    </row>
    <row r="10" spans="2:7" ht="12.75">
      <c r="B10" s="12" t="s">
        <v>9</v>
      </c>
      <c r="C10" s="9">
        <v>1200</v>
      </c>
      <c r="D10" s="9">
        <v>0</v>
      </c>
      <c r="E10" s="13" t="s">
        <v>10</v>
      </c>
      <c r="F10" s="9">
        <v>0</v>
      </c>
      <c r="G10" s="9">
        <v>0.09</v>
      </c>
    </row>
    <row r="11" spans="2:7" ht="12.75">
      <c r="B11" s="12" t="s">
        <v>11</v>
      </c>
      <c r="C11" s="9">
        <v>2163814.37</v>
      </c>
      <c r="D11" s="9">
        <v>4219394.98</v>
      </c>
      <c r="E11" s="13" t="s">
        <v>12</v>
      </c>
      <c r="F11" s="9">
        <v>780230.93</v>
      </c>
      <c r="G11" s="9">
        <v>48590.33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15339.26</v>
      </c>
      <c r="G12" s="9">
        <v>5119275.42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0.02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3349.39</v>
      </c>
      <c r="D16" s="9">
        <v>3349.39</v>
      </c>
      <c r="E16" s="13" t="s">
        <v>22</v>
      </c>
      <c r="F16" s="9">
        <v>3001407.08</v>
      </c>
      <c r="G16" s="9">
        <v>3500926.68</v>
      </c>
    </row>
    <row r="17" spans="2:7" ht="12.75">
      <c r="B17" s="10" t="s">
        <v>23</v>
      </c>
      <c r="C17" s="9">
        <f>SUM(C18:C24)</f>
        <v>236196.01</v>
      </c>
      <c r="D17" s="9">
        <f>SUM(D18:D24)</f>
        <v>46884.01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138706.95</v>
      </c>
      <c r="G18" s="9">
        <v>220089.9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58508.46</v>
      </c>
      <c r="G19" s="9">
        <f>SUM(G20:G22)</f>
        <v>58508.46</v>
      </c>
    </row>
    <row r="20" spans="2:7" ht="12.75">
      <c r="B20" s="12" t="s">
        <v>29</v>
      </c>
      <c r="C20" s="9">
        <v>236196.01</v>
      </c>
      <c r="D20" s="9">
        <v>46884.01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58508.46</v>
      </c>
      <c r="G22" s="9">
        <v>58508.46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1288.19</v>
      </c>
      <c r="D25" s="9">
        <f>SUM(D26:D30)</f>
        <v>1652469.02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4000000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1288.19</v>
      </c>
      <c r="D29" s="9">
        <v>1652469.02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27454.74</v>
      </c>
      <c r="G31" s="9">
        <f>SUM(G32:G37)</f>
        <v>27454.74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27454.74</v>
      </c>
      <c r="G33" s="9">
        <v>27454.74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16120.36</v>
      </c>
      <c r="G38" s="9">
        <f>SUM(G39:G41)</f>
        <v>4706.49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16120.36</v>
      </c>
      <c r="G39" s="9">
        <v>4706.49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2405847.9600000004</v>
      </c>
      <c r="D47" s="9">
        <f>D9+D17+D25+D31+D37+D38+D41</f>
        <v>5922097.4</v>
      </c>
      <c r="E47" s="8" t="s">
        <v>82</v>
      </c>
      <c r="F47" s="9">
        <f>F9+F19+F23+F26+F27+F31+F38+F42</f>
        <v>8037767.78</v>
      </c>
      <c r="G47" s="9">
        <f>G9+G19+G23+G26+G27+G31+G38+G42</f>
        <v>8979552.13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133846847.88</v>
      </c>
      <c r="D52" s="9">
        <v>123821282.95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18251597.11</v>
      </c>
      <c r="D53" s="9">
        <v>17449967.67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-1649404.54</v>
      </c>
      <c r="D55" s="9">
        <v>-1649404.54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8037767.78</v>
      </c>
      <c r="G59" s="9">
        <f>G47+G57</f>
        <v>8979552.13</v>
      </c>
    </row>
    <row r="60" spans="2:7" ht="25.5">
      <c r="B60" s="6" t="s">
        <v>102</v>
      </c>
      <c r="C60" s="9">
        <f>SUM(C50:C58)</f>
        <v>150449040.45000002</v>
      </c>
      <c r="D60" s="9">
        <f>SUM(D50:D58)</f>
        <v>139621846.08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152854888.41000003</v>
      </c>
      <c r="D62" s="9">
        <f>D47+D60</f>
        <v>145543943.48000002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144815979.42000002</v>
      </c>
      <c r="G68" s="9">
        <f>SUM(G69:G73)</f>
        <v>136563250.14000002</v>
      </c>
    </row>
    <row r="69" spans="2:7" ht="12.75">
      <c r="B69" s="10"/>
      <c r="C69" s="9"/>
      <c r="D69" s="9"/>
      <c r="E69" s="11" t="s">
        <v>110</v>
      </c>
      <c r="F69" s="9">
        <v>8356567.56</v>
      </c>
      <c r="G69" s="9">
        <v>24441365.54</v>
      </c>
    </row>
    <row r="70" spans="2:7" ht="12.75">
      <c r="B70" s="10"/>
      <c r="C70" s="9"/>
      <c r="D70" s="9"/>
      <c r="E70" s="11" t="s">
        <v>111</v>
      </c>
      <c r="F70" s="9">
        <v>137786067.49</v>
      </c>
      <c r="G70" s="9">
        <v>113448540.23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-1326655.63</v>
      </c>
      <c r="G73" s="9">
        <v>-1326655.63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144815979.42000002</v>
      </c>
      <c r="G79" s="9">
        <f>G63+G68+G75</f>
        <v>136563250.14000002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152853747.20000002</v>
      </c>
      <c r="G81" s="9">
        <f>G59+G79</f>
        <v>145542802.27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J. JESUS</cp:lastModifiedBy>
  <cp:lastPrinted>2016-12-20T19:33:34Z</cp:lastPrinted>
  <dcterms:created xsi:type="dcterms:W3CDTF">2016-10-11T18:36:49Z</dcterms:created>
  <dcterms:modified xsi:type="dcterms:W3CDTF">2022-02-08T16:58:39Z</dcterms:modified>
  <cp:category/>
  <cp:version/>
  <cp:contentType/>
  <cp:contentStatus/>
</cp:coreProperties>
</file>